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<sst xmlns="http://schemas.openxmlformats.org/spreadsheetml/2006/main" count="20" uniqueCount="18">
  <si>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Mean</t>
  </si>
  <si>
    <t>Proportion</t>
  </si>
  <si>
    <t xml:space="preserve">p </t>
  </si>
  <si>
    <t>Probability, Pr</t>
  </si>
  <si>
    <t>alpha / 2</t>
  </si>
  <si>
    <t>var of p</t>
  </si>
  <si>
    <t>z =</t>
  </si>
  <si>
    <t>t =</t>
  </si>
  <si>
    <t>n &lt; 30</t>
  </si>
  <si>
    <t>n &gt;= 30</t>
  </si>
  <si>
    <t>std dev, sigma</t>
  </si>
  <si>
    <t>Confidence Intervals</t>
  </si>
  <si>
    <t>Lower Limit</t>
  </si>
  <si>
    <t>Upper Limit</t>
  </si>
  <si>
    <t>Sample size, n</t>
  </si>
  <si>
    <t>mean or p</t>
  </si>
  <si>
    <t>Change numbers in blue</t>
  </si>
  <si>
    <t>Choose one of three: mean with n &lt;30 or n&gt;=30 or 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</si>
</sst>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B2" sqref="B2:F2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12.421875" style="0" customWidth="1"/>
    <col min="5" max="5" width="11.7109375" style="0" customWidth="1"/>
    <col min="6" max="6" width="9.8515625" style="0" customWidth="1"/>
  </cols>
  <sheetData>
    <row r="1" spans="1:5" ht="15.75">
      <c r="A1" s="1" t="s">
        <v>11</v>
      </c>
      <c r="B1" s="2"/>
      <c r="D1" s="18" t="s">
        <v>16</v>
      </c>
      <c r="E1" s="18"/>
    </row>
    <row r="2" spans="1:6" s="27" customFormat="1" ht="15.75">
      <c r="A2" s="26"/>
      <c r="B2" s="13" t="s">
        <v>17</v>
      </c>
      <c r="C2" s="28"/>
      <c r="D2" s="28"/>
      <c r="E2" s="13"/>
      <c r="F2" s="13"/>
    </row>
    <row r="3" spans="1:6" ht="12.75">
      <c r="A3" s="7"/>
      <c r="B3" s="3" t="s">
        <v>0</v>
      </c>
      <c r="C3" s="12"/>
      <c r="D3" s="3" t="s">
        <v>0</v>
      </c>
      <c r="E3" s="12"/>
      <c r="F3" s="3" t="s">
        <v>1</v>
      </c>
    </row>
    <row r="4" spans="1:6" ht="12.75">
      <c r="A4" s="7"/>
      <c r="B4" s="25" t="s">
        <v>9</v>
      </c>
      <c r="C4" s="12"/>
      <c r="D4" s="25" t="s">
        <v>8</v>
      </c>
      <c r="E4" s="12"/>
      <c r="F4" s="25" t="s">
        <v>2</v>
      </c>
    </row>
    <row r="5" spans="1:6" ht="12.75">
      <c r="A5" s="4" t="s">
        <v>12</v>
      </c>
      <c r="B5" s="8">
        <f>B8-(B14*B10/SQRT(B9))</f>
        <v>16.712</v>
      </c>
      <c r="C5" s="7"/>
      <c r="D5" s="8">
        <f>D8-(D14*D10/SQRT(D9))</f>
        <v>61.68993229231971</v>
      </c>
      <c r="E5" s="7"/>
      <c r="F5" s="8">
        <f>F8-(F14*F10)</f>
        <v>0.5091090071380022</v>
      </c>
    </row>
    <row r="6" spans="1:6" ht="12.75">
      <c r="A6" s="4" t="s">
        <v>13</v>
      </c>
      <c r="B6" s="8">
        <f>B8+(B14*B10/SQRT(B9))</f>
        <v>19.288</v>
      </c>
      <c r="C6" s="7"/>
      <c r="D6" s="8">
        <f>D8+(D14*D10/SQRT(D9))</f>
        <v>68.7100677076803</v>
      </c>
      <c r="E6" s="7"/>
      <c r="F6" s="8">
        <f>F8+(F14*F10)</f>
        <v>0.5708909928619978</v>
      </c>
    </row>
    <row r="7" spans="1:6" ht="13.5" thickBot="1">
      <c r="A7" s="15"/>
      <c r="B7" s="16"/>
      <c r="C7" s="7"/>
      <c r="D7" s="16"/>
      <c r="E7" s="7"/>
      <c r="F7" s="16"/>
    </row>
    <row r="8" spans="1:6" ht="14.25" thickBot="1" thickTop="1">
      <c r="A8" s="4" t="s">
        <v>15</v>
      </c>
      <c r="B8" s="19">
        <v>18</v>
      </c>
      <c r="C8" s="7"/>
      <c r="D8" s="19">
        <v>65.2</v>
      </c>
      <c r="E8" s="7"/>
      <c r="F8" s="19">
        <v>0.54</v>
      </c>
    </row>
    <row r="9" spans="1:6" ht="14.25" thickBot="1" thickTop="1">
      <c r="A9" s="4" t="s">
        <v>14</v>
      </c>
      <c r="B9" s="19">
        <v>36</v>
      </c>
      <c r="C9" s="7"/>
      <c r="D9" s="19">
        <v>20</v>
      </c>
      <c r="E9" s="7"/>
      <c r="F9" s="19">
        <v>1000</v>
      </c>
    </row>
    <row r="10" spans="1:6" ht="14.25" thickBot="1" thickTop="1">
      <c r="A10" s="4" t="s">
        <v>10</v>
      </c>
      <c r="B10" s="21">
        <v>3</v>
      </c>
      <c r="C10" s="11"/>
      <c r="D10" s="21">
        <v>7.5</v>
      </c>
      <c r="E10" s="4" t="s">
        <v>5</v>
      </c>
      <c r="F10" s="20">
        <f>SQRT(F8*(1-F8)/F9)</f>
        <v>0.015760710643876435</v>
      </c>
    </row>
    <row r="11" spans="1:6" ht="14.25" thickBot="1" thickTop="1">
      <c r="A11" s="4" t="s">
        <v>3</v>
      </c>
      <c r="B11" s="22">
        <v>99</v>
      </c>
      <c r="C11" s="7"/>
      <c r="D11" s="21">
        <v>95</v>
      </c>
      <c r="E11" s="7"/>
      <c r="F11" s="22">
        <v>95</v>
      </c>
    </row>
    <row r="12" spans="1:6" ht="13.5" thickTop="1">
      <c r="A12" s="15"/>
      <c r="B12" s="17"/>
      <c r="C12" s="7"/>
      <c r="D12" s="17"/>
      <c r="E12" s="7"/>
      <c r="F12" s="17"/>
    </row>
    <row r="13" spans="1:6" ht="12.75">
      <c r="A13" s="4" t="s">
        <v>4</v>
      </c>
      <c r="B13" s="23">
        <f>(1-B11/100)/2</f>
        <v>0.0050000000000000044</v>
      </c>
      <c r="C13" s="10"/>
      <c r="D13" s="8">
        <f>(1-D11/100)/2</f>
        <v>0.025000000000000022</v>
      </c>
      <c r="E13" s="10"/>
      <c r="F13" s="24">
        <f>(1-F11/100)/2</f>
        <v>0.025000000000000022</v>
      </c>
    </row>
    <row r="14" spans="1:6" ht="12.75">
      <c r="A14" s="9" t="s">
        <v>6</v>
      </c>
      <c r="B14" s="8">
        <f>ROUND(ABS(NORMSINV(B13)),3)</f>
        <v>2.576</v>
      </c>
      <c r="C14" s="9" t="s">
        <v>7</v>
      </c>
      <c r="D14" s="8">
        <f>ROUND(TINV(D13*2,D9-1),3)</f>
        <v>2.093</v>
      </c>
      <c r="E14" s="9" t="s">
        <v>6</v>
      </c>
      <c r="F14" s="8">
        <f>ROUND(ABS(NORMSINV(F13)),3)</f>
        <v>1.96</v>
      </c>
    </row>
    <row r="15" spans="1:6" ht="12.75">
      <c r="A15" s="7"/>
      <c r="B15" s="7"/>
      <c r="C15" s="7"/>
      <c r="D15" s="7"/>
      <c r="E15" s="7"/>
      <c r="F15" s="7"/>
    </row>
    <row r="16" spans="3:4" ht="12.75">
      <c r="C16" s="13"/>
      <c r="D16" s="14"/>
    </row>
    <row r="17" ht="12.75">
      <c r="B17" s="5"/>
    </row>
    <row r="18" ht="12.75">
      <c r="C18" s="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2002-10-19T20:34:25Z</dcterms:created>
  <dcterms:modified xsi:type="dcterms:W3CDTF">2002-10-27T22:34:57Z</dcterms:modified>
  <cp:category/>
  <cp:version/>
  <cp:contentType/>
  <cp:contentStatus/>
</cp:coreProperties>
</file>