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<sst xmlns="http://schemas.openxmlformats.org/spreadsheetml/2006/main" count="30" uniqueCount="17">
  <si>
    <t>Row Totals</t>
  </si>
  <si>
    <t>Column Totals</t>
  </si>
  <si>
    <t>Observed Frequencies Contingency Table</t>
  </si>
  <si>
    <t>Independent Characteristics Table: p(mk)=p(m) x p(k)</t>
  </si>
  <si>
    <t>Chi-Square Statistics Table: Sum(O-E)^2 / E )</t>
  </si>
  <si>
    <t>(O-E)^2/E)</t>
  </si>
  <si>
    <t>Grand Total</t>
  </si>
  <si>
    <t>chi-square stat</t>
  </si>
  <si>
    <t>Probability, Row</t>
  </si>
  <si>
    <t>Sum(pm)</t>
  </si>
  <si>
    <t>Sum(pk)</t>
  </si>
  <si>
    <t>Expected Frequency Contingency Table (row X column)/Grand Total</t>
  </si>
  <si>
    <t>Prob.Col</t>
  </si>
  <si>
    <t>chi-square =</t>
  </si>
  <si>
    <t>Criterion A</t>
  </si>
  <si>
    <t>Criterion B</t>
  </si>
  <si>
    <t>Chi-Square Test for Independent Charateristics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</si>
</sst>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2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color indexed="62"/>
      <name val="Arial"/>
      <family val="2"/>
    </font>
    <font>
      <b/>
      <sz val="14"/>
      <color indexed="10"/>
      <name val="Arial"/>
      <family val="2"/>
    </font>
    <font>
      <sz val="10"/>
      <color indexed="16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2" fillId="0" borderId="0" xfId="0" applyFont="1" applyAlignment="1">
      <alignment/>
    </xf>
    <xf numFmtId="0" fontId="6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5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4">
      <selection activeCell="B41" sqref="B41"/>
    </sheetView>
  </sheetViews>
  <sheetFormatPr defaultColWidth="9.140625" defaultRowHeight="12.75"/>
  <cols>
    <col min="1" max="1" width="14.57421875" style="0" customWidth="1"/>
    <col min="2" max="6" width="15.7109375" style="0" customWidth="1"/>
    <col min="7" max="7" width="12.7109375" style="0" customWidth="1"/>
    <col min="8" max="8" width="15.28125" style="0" customWidth="1"/>
  </cols>
  <sheetData>
    <row r="1" spans="1:4" ht="15.75">
      <c r="A1" s="13" t="s">
        <v>16</v>
      </c>
      <c r="B1" s="13"/>
      <c r="C1" s="13"/>
      <c r="D1" s="14"/>
    </row>
    <row r="2" spans="1:2" ht="15.75">
      <c r="A2" s="13" t="s">
        <v>13</v>
      </c>
      <c r="B2" s="30">
        <f>SUM(B41:F41)</f>
        <v>52.63518639296199</v>
      </c>
    </row>
    <row r="3" spans="1:2" ht="15.75">
      <c r="A3" s="2"/>
      <c r="B3" s="16"/>
    </row>
    <row r="4" spans="1:4" ht="15.75">
      <c r="A4" s="13" t="s">
        <v>2</v>
      </c>
      <c r="B4" s="13"/>
      <c r="C4" s="13"/>
      <c r="D4" s="15"/>
    </row>
    <row r="5" spans="3:5" ht="15.75">
      <c r="C5" s="12"/>
      <c r="D5" s="13" t="s">
        <v>14</v>
      </c>
      <c r="E5" s="12"/>
    </row>
    <row r="6" spans="1:7" ht="16.5" thickBot="1">
      <c r="A6" s="13" t="s">
        <v>15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7" t="s">
        <v>0</v>
      </c>
    </row>
    <row r="7" spans="1:7" ht="17.25" thickBot="1" thickTop="1">
      <c r="A7" s="8">
        <v>1</v>
      </c>
      <c r="B7" s="17">
        <v>90</v>
      </c>
      <c r="C7" s="17">
        <v>8</v>
      </c>
      <c r="D7" s="17">
        <v>18</v>
      </c>
      <c r="E7" s="17">
        <v>8</v>
      </c>
      <c r="F7" s="18">
        <v>23</v>
      </c>
      <c r="G7" s="11">
        <f>SUM(B7:F7)</f>
        <v>147</v>
      </c>
    </row>
    <row r="8" spans="1:7" ht="17.25" thickBot="1" thickTop="1">
      <c r="A8" s="8">
        <v>2</v>
      </c>
      <c r="B8" s="17">
        <v>104</v>
      </c>
      <c r="C8" s="17">
        <v>15</v>
      </c>
      <c r="D8" s="17">
        <v>12</v>
      </c>
      <c r="E8" s="17">
        <v>13</v>
      </c>
      <c r="F8" s="18">
        <v>21</v>
      </c>
      <c r="G8" s="11">
        <f>SUM(B8:F8)</f>
        <v>165</v>
      </c>
    </row>
    <row r="9" spans="1:7" ht="17.25" thickBot="1" thickTop="1">
      <c r="A9" s="8">
        <v>3</v>
      </c>
      <c r="B9" s="17">
        <v>82</v>
      </c>
      <c r="C9" s="17">
        <v>4</v>
      </c>
      <c r="D9" s="17">
        <v>0</v>
      </c>
      <c r="E9" s="17">
        <v>12</v>
      </c>
      <c r="F9" s="18">
        <v>38</v>
      </c>
      <c r="G9" s="11">
        <f>SUM(B9:F9)</f>
        <v>136</v>
      </c>
    </row>
    <row r="10" spans="1:7" ht="17.25" thickBot="1" thickTop="1">
      <c r="A10" s="8">
        <v>4</v>
      </c>
      <c r="B10" s="17">
        <v>82</v>
      </c>
      <c r="C10" s="17">
        <v>4</v>
      </c>
      <c r="D10" s="17">
        <v>0</v>
      </c>
      <c r="E10" s="17">
        <v>12</v>
      </c>
      <c r="F10" s="18">
        <v>38</v>
      </c>
      <c r="G10" s="11">
        <f>SUM(B10:F10)</f>
        <v>136</v>
      </c>
    </row>
    <row r="11" spans="1:8" ht="13.5" thickTop="1">
      <c r="A11" s="10" t="s">
        <v>1</v>
      </c>
      <c r="B11" s="11">
        <f aca="true" t="shared" si="0" ref="B11:G11">SUM(B7:B10)</f>
        <v>358</v>
      </c>
      <c r="C11" s="11">
        <f t="shared" si="0"/>
        <v>31</v>
      </c>
      <c r="D11" s="11">
        <f t="shared" si="0"/>
        <v>30</v>
      </c>
      <c r="E11" s="11">
        <f t="shared" si="0"/>
        <v>45</v>
      </c>
      <c r="F11" s="11">
        <f t="shared" si="0"/>
        <v>120</v>
      </c>
      <c r="G11" s="7">
        <f t="shared" si="0"/>
        <v>584</v>
      </c>
      <c r="H11" s="10" t="s">
        <v>6</v>
      </c>
    </row>
    <row r="12" spans="2:8" ht="12.75">
      <c r="B12" s="1"/>
      <c r="C12" s="1"/>
      <c r="D12" s="1"/>
      <c r="E12" s="1"/>
      <c r="F12" s="1"/>
      <c r="G12" s="6"/>
      <c r="H12" s="4"/>
    </row>
    <row r="13" spans="2:8" ht="12.75">
      <c r="B13" s="1"/>
      <c r="C13" s="1"/>
      <c r="D13" s="1"/>
      <c r="E13" s="1"/>
      <c r="F13" s="1"/>
      <c r="G13" s="6"/>
      <c r="H13" s="4"/>
    </row>
    <row r="14" spans="1:7" ht="15.75">
      <c r="A14" s="13" t="s">
        <v>11</v>
      </c>
      <c r="B14" s="15"/>
      <c r="C14" s="15"/>
      <c r="D14" s="15"/>
      <c r="E14" s="15"/>
      <c r="G14" s="5"/>
    </row>
    <row r="15" spans="4:7" ht="15.75">
      <c r="D15" s="13" t="s">
        <v>14</v>
      </c>
      <c r="G15" s="7"/>
    </row>
    <row r="16" spans="1:7" ht="15.75">
      <c r="A16" s="13" t="s">
        <v>15</v>
      </c>
      <c r="B16" s="31">
        <v>1</v>
      </c>
      <c r="C16" s="31">
        <v>2</v>
      </c>
      <c r="D16" s="31">
        <v>3</v>
      </c>
      <c r="E16" s="31">
        <v>4</v>
      </c>
      <c r="F16" s="31">
        <v>5</v>
      </c>
      <c r="G16" s="7" t="s">
        <v>0</v>
      </c>
    </row>
    <row r="17" spans="1:7" ht="15.75">
      <c r="A17" s="8">
        <v>1</v>
      </c>
      <c r="B17" s="32">
        <f>SUM(B11*G7)/G11</f>
        <v>90.11301369863014</v>
      </c>
      <c r="C17" s="33">
        <f>SUM(C11*G7)/G11</f>
        <v>7.803082191780822</v>
      </c>
      <c r="D17" s="33">
        <f>SUM(D11*G7)/G11</f>
        <v>7.551369863013699</v>
      </c>
      <c r="E17" s="33">
        <f>SUM(E11*G7)/G11</f>
        <v>11.327054794520548</v>
      </c>
      <c r="F17" s="33">
        <f>SUM(F11*G7)/G11</f>
        <v>30.205479452054796</v>
      </c>
      <c r="G17" s="19">
        <f>SUM(B17:F17)</f>
        <v>147</v>
      </c>
    </row>
    <row r="18" spans="1:7" ht="15.75">
      <c r="A18" s="8">
        <v>2</v>
      </c>
      <c r="B18" s="34">
        <f>SUM(B11*G8)/G11</f>
        <v>101.1472602739726</v>
      </c>
      <c r="C18" s="35">
        <f>SUM(C11*G8)/G11</f>
        <v>8.758561643835616</v>
      </c>
      <c r="D18" s="35">
        <f>SUM(D11*G8)/G11</f>
        <v>8.476027397260275</v>
      </c>
      <c r="E18" s="35">
        <f>SUM(E11*$G8)/$G11</f>
        <v>12.71404109589041</v>
      </c>
      <c r="F18" s="35">
        <f>SUM(F11*$G8)/$G11</f>
        <v>33.9041095890411</v>
      </c>
      <c r="G18" s="19">
        <f>SUM(B18:F18)</f>
        <v>165.00000000000003</v>
      </c>
    </row>
    <row r="19" spans="1:7" ht="15.75">
      <c r="A19" s="8">
        <v>3</v>
      </c>
      <c r="B19" s="36">
        <f>SUM(B11*$G9)/$G11</f>
        <v>83.36986301369863</v>
      </c>
      <c r="C19" s="37">
        <f>SUM(C11*$G9)/$G11</f>
        <v>7.219178082191781</v>
      </c>
      <c r="D19" s="37">
        <f>SUM(D11*$G9)/$G11</f>
        <v>6.986301369863014</v>
      </c>
      <c r="E19" s="37">
        <f>SUM(E11*$G9)/$G11</f>
        <v>10.479452054794521</v>
      </c>
      <c r="F19" s="37">
        <f>SUM(F11*$G9)/$G11</f>
        <v>27.945205479452056</v>
      </c>
      <c r="G19" s="19">
        <f>SUM(B19:F19)</f>
        <v>136</v>
      </c>
    </row>
    <row r="20" spans="1:7" ht="15.75">
      <c r="A20" s="8">
        <v>4</v>
      </c>
      <c r="B20" s="36">
        <f>SUM(B11*$G9)/$G11</f>
        <v>83.36986301369863</v>
      </c>
      <c r="C20" s="36">
        <f>SUM(C11*$G9)/$G11</f>
        <v>7.219178082191781</v>
      </c>
      <c r="D20" s="36">
        <f>SUM(D11*$G9)/$G11</f>
        <v>6.986301369863014</v>
      </c>
      <c r="E20" s="36">
        <f>SUM(E11*$G9)/$G11</f>
        <v>10.479452054794521</v>
      </c>
      <c r="F20" s="36">
        <f>SUM(F11*$G9)/$G11</f>
        <v>27.945205479452056</v>
      </c>
      <c r="G20" s="19">
        <f>SUM(B20:F20)</f>
        <v>136</v>
      </c>
    </row>
    <row r="21" spans="1:8" ht="12.75">
      <c r="A21" s="10" t="s">
        <v>1</v>
      </c>
      <c r="B21" s="11">
        <f aca="true" t="shared" si="1" ref="B21:G21">SUM(B17:B20)</f>
        <v>358.00000000000006</v>
      </c>
      <c r="C21" s="11">
        <f t="shared" si="1"/>
        <v>31</v>
      </c>
      <c r="D21" s="11">
        <f t="shared" si="1"/>
        <v>30</v>
      </c>
      <c r="E21" s="11">
        <f t="shared" si="1"/>
        <v>45</v>
      </c>
      <c r="F21" s="11">
        <f t="shared" si="1"/>
        <v>120</v>
      </c>
      <c r="G21" s="20">
        <f t="shared" si="1"/>
        <v>584</v>
      </c>
      <c r="H21" s="10" t="s">
        <v>6</v>
      </c>
    </row>
    <row r="22" ht="12.75">
      <c r="G22" s="5"/>
    </row>
    <row r="23" ht="12.75">
      <c r="G23" s="5"/>
    </row>
    <row r="24" spans="1:7" ht="15.75">
      <c r="A24" s="2" t="s">
        <v>3</v>
      </c>
      <c r="B24" s="2"/>
      <c r="C24" s="2"/>
      <c r="D24" s="2"/>
      <c r="E24" s="3"/>
      <c r="F24" s="3"/>
      <c r="G24" s="5"/>
    </row>
    <row r="25" spans="4:8" ht="15.75">
      <c r="D25" s="13" t="s">
        <v>14</v>
      </c>
      <c r="G25" s="7"/>
      <c r="H25" s="24" t="s">
        <v>8</v>
      </c>
    </row>
    <row r="26" spans="1:8" ht="15.75">
      <c r="A26" s="13" t="s">
        <v>15</v>
      </c>
      <c r="B26" s="31">
        <v>1</v>
      </c>
      <c r="C26" s="31">
        <v>2</v>
      </c>
      <c r="D26" s="31">
        <v>3</v>
      </c>
      <c r="E26" s="31">
        <v>4</v>
      </c>
      <c r="F26" s="31">
        <v>5</v>
      </c>
      <c r="G26" s="7" t="s">
        <v>0</v>
      </c>
      <c r="H26" s="22"/>
    </row>
    <row r="27" spans="1:8" ht="15.75">
      <c r="A27" s="8">
        <v>1</v>
      </c>
      <c r="B27" s="32">
        <f>SUM($G27*B31)/POWER($G11,2)</f>
        <v>0.15430310564833927</v>
      </c>
      <c r="C27" s="33">
        <f>SUM($G27*C31)/POWER($G11,2)</f>
        <v>0.013361442109213736</v>
      </c>
      <c r="D27" s="33">
        <f>SUM($G27*D31)/POWER($G11,2)</f>
        <v>0.012930427847626196</v>
      </c>
      <c r="E27" s="33">
        <f>SUM($G27*E31)/POWER($G11,2)</f>
        <v>0.019395641771439296</v>
      </c>
      <c r="F27" s="33">
        <f>SUM($G27*F31)/POWER($G11,2)</f>
        <v>0.051721711390504785</v>
      </c>
      <c r="G27" s="11">
        <f>G7</f>
        <v>147</v>
      </c>
      <c r="H27" s="23">
        <f>SUM(B27:F27)</f>
        <v>0.2517123287671233</v>
      </c>
    </row>
    <row r="28" spans="1:8" ht="15.75">
      <c r="A28" s="8">
        <v>2</v>
      </c>
      <c r="B28" s="34">
        <f>SUM($G28*B31)/POWER($G11,2)</f>
        <v>0.1731973634828298</v>
      </c>
      <c r="C28" s="35">
        <f>SUM($G28*C31)/POWER($G11,2)</f>
        <v>0.014997537061362356</v>
      </c>
      <c r="D28" s="35">
        <f>SUM($G28*D31)/POWER($G11,2)</f>
        <v>0.014513745543253893</v>
      </c>
      <c r="E28" s="35">
        <f>SUM($G28*E31)/POWER($G11,2)</f>
        <v>0.021770618314880842</v>
      </c>
      <c r="F28" s="35">
        <f>SUM($G28*F31)/POWER($G11,2)</f>
        <v>0.05805498217301557</v>
      </c>
      <c r="G28" s="11">
        <f>G8</f>
        <v>165</v>
      </c>
      <c r="H28" s="23">
        <f>SUM(B28:F28)</f>
        <v>0.28253424657534243</v>
      </c>
    </row>
    <row r="29" spans="1:8" ht="15.75">
      <c r="A29" s="8">
        <v>3</v>
      </c>
      <c r="B29" s="36">
        <f>SUM($G29*B31)/POWER($G11,2)</f>
        <v>0.14275661474948395</v>
      </c>
      <c r="C29" s="37">
        <f>SUM($G29*C31)/POWER($G11,2)</f>
        <v>0.012361606305122912</v>
      </c>
      <c r="D29" s="37">
        <f>SUM($G29*D31)/POWER($G11,2)</f>
        <v>0.01196284481140927</v>
      </c>
      <c r="E29" s="37">
        <f>SUM($G29*E31)/POWER($G11,2)</f>
        <v>0.017944267217113907</v>
      </c>
      <c r="F29" s="37">
        <f>SUM($G29*F31)/POWER($G11,2)</f>
        <v>0.04785137924563708</v>
      </c>
      <c r="G29" s="11">
        <f>G9</f>
        <v>136</v>
      </c>
      <c r="H29" s="23">
        <f>SUM(B29:F29)</f>
        <v>0.2328767123287671</v>
      </c>
    </row>
    <row r="30" spans="1:8" ht="15.75">
      <c r="A30" s="8">
        <v>4</v>
      </c>
      <c r="B30" s="36">
        <f>SUM($G30*B31)/POWER($G11,2)</f>
        <v>0.14275661474948395</v>
      </c>
      <c r="C30" s="36">
        <f>SUM($G30*C31)/POWER($G11,2)</f>
        <v>0.012361606305122912</v>
      </c>
      <c r="D30" s="36">
        <f>SUM($G30*D31)/POWER($G11,2)</f>
        <v>0.01196284481140927</v>
      </c>
      <c r="E30" s="36">
        <f>SUM($G30*E31)/POWER($G11,2)</f>
        <v>0.017944267217113907</v>
      </c>
      <c r="F30" s="36">
        <f>SUM($G30*F31)/POWER($G11,2)</f>
        <v>0.04785137924563708</v>
      </c>
      <c r="G30" s="11">
        <f>G20</f>
        <v>136</v>
      </c>
      <c r="H30" s="23">
        <f>SUM(B30:F30)</f>
        <v>0.2328767123287671</v>
      </c>
    </row>
    <row r="31" spans="1:9" ht="12.75">
      <c r="A31" s="10" t="s">
        <v>1</v>
      </c>
      <c r="B31" s="11">
        <f aca="true" t="shared" si="2" ref="B31:G31">B11</f>
        <v>358</v>
      </c>
      <c r="C31" s="11">
        <f t="shared" si="2"/>
        <v>31</v>
      </c>
      <c r="D31" s="11">
        <f t="shared" si="2"/>
        <v>30</v>
      </c>
      <c r="E31" s="11">
        <f t="shared" si="2"/>
        <v>45</v>
      </c>
      <c r="F31" s="11">
        <f t="shared" si="2"/>
        <v>120</v>
      </c>
      <c r="G31" s="20">
        <f t="shared" si="2"/>
        <v>584</v>
      </c>
      <c r="H31" s="24">
        <f>SUM(H27:H30)</f>
        <v>1</v>
      </c>
      <c r="I31" s="10" t="s">
        <v>9</v>
      </c>
    </row>
    <row r="32" spans="1:9" ht="12.75">
      <c r="A32" s="25" t="s">
        <v>12</v>
      </c>
      <c r="B32" s="22">
        <f>SUM(B27:B30)</f>
        <v>0.613013698630137</v>
      </c>
      <c r="C32" s="22">
        <f>SUM(C27:C30)</f>
        <v>0.053082191780821915</v>
      </c>
      <c r="D32" s="22">
        <f>SUM(D27:D30)</f>
        <v>0.05136986301369863</v>
      </c>
      <c r="E32" s="22">
        <f>SUM(E27:E30)</f>
        <v>0.07705479452054796</v>
      </c>
      <c r="F32" s="22">
        <f>SUM(F27:F30)</f>
        <v>0.2054794520547945</v>
      </c>
      <c r="G32" s="5"/>
      <c r="H32" s="24">
        <f>SUM(B32:G32)</f>
        <v>1</v>
      </c>
      <c r="I32" s="10" t="s">
        <v>10</v>
      </c>
    </row>
    <row r="33" ht="12.75">
      <c r="G33" s="5"/>
    </row>
    <row r="34" spans="1:7" ht="15.75">
      <c r="A34" s="2" t="s">
        <v>4</v>
      </c>
      <c r="B34" s="2"/>
      <c r="C34" s="2" t="s">
        <v>5</v>
      </c>
      <c r="D34" s="3"/>
      <c r="G34" s="5"/>
    </row>
    <row r="35" spans="4:7" ht="15.75">
      <c r="D35" s="13" t="s">
        <v>14</v>
      </c>
      <c r="G35" s="5"/>
    </row>
    <row r="36" spans="1:7" ht="15.75">
      <c r="A36" s="13" t="s">
        <v>15</v>
      </c>
      <c r="B36" s="31">
        <v>1</v>
      </c>
      <c r="C36" s="31">
        <v>2</v>
      </c>
      <c r="D36" s="31">
        <v>3</v>
      </c>
      <c r="E36" s="31">
        <v>4</v>
      </c>
      <c r="F36" s="31">
        <v>5</v>
      </c>
      <c r="G36" s="7" t="s">
        <v>0</v>
      </c>
    </row>
    <row r="37" spans="1:7" ht="15.75">
      <c r="A37" s="8">
        <v>1</v>
      </c>
      <c r="B37" s="32">
        <f aca="true" t="shared" si="3" ref="B37:F38">POWER(B7-B17,2)/B17</f>
        <v>0.00014173420190760375</v>
      </c>
      <c r="C37" s="33">
        <f t="shared" si="3"/>
        <v>0.00496939827632333</v>
      </c>
      <c r="D37" s="33">
        <f t="shared" si="3"/>
        <v>14.45749231199329</v>
      </c>
      <c r="E37" s="33">
        <f t="shared" si="3"/>
        <v>0.9772437589952264</v>
      </c>
      <c r="F37" s="33">
        <f t="shared" si="3"/>
        <v>1.7188581368620512</v>
      </c>
      <c r="G37" s="11">
        <f>SUM(B37:F37)</f>
        <v>17.158705340328797</v>
      </c>
    </row>
    <row r="38" spans="1:7" ht="15.75">
      <c r="A38" s="8">
        <v>2</v>
      </c>
      <c r="B38" s="34">
        <f t="shared" si="3"/>
        <v>0.08045817476826872</v>
      </c>
      <c r="C38" s="35">
        <f t="shared" si="3"/>
        <v>4.4477112039529185</v>
      </c>
      <c r="D38" s="35">
        <f t="shared" si="3"/>
        <v>1.4651183063511823</v>
      </c>
      <c r="E38" s="35">
        <f t="shared" si="3"/>
        <v>0.006431668280983384</v>
      </c>
      <c r="F38" s="35">
        <f t="shared" si="3"/>
        <v>4.911382316313825</v>
      </c>
      <c r="G38" s="11">
        <f>SUM(B38:F38)</f>
        <v>10.911101669667177</v>
      </c>
    </row>
    <row r="39" spans="1:7" ht="15.75">
      <c r="A39" s="8">
        <v>3</v>
      </c>
      <c r="B39" s="36">
        <f aca="true" t="shared" si="4" ref="B39:F40">POWER(B9-B19,2)/B19</f>
        <v>0.022508429406812972</v>
      </c>
      <c r="C39" s="37">
        <f t="shared" si="4"/>
        <v>1.4354968677705287</v>
      </c>
      <c r="D39" s="37">
        <f t="shared" si="4"/>
        <v>6.986301369863014</v>
      </c>
      <c r="E39" s="37">
        <f t="shared" si="4"/>
        <v>0.22062852538275565</v>
      </c>
      <c r="F39" s="37">
        <f t="shared" si="4"/>
        <v>3.6177544990598967</v>
      </c>
      <c r="G39" s="11">
        <f>SUM(B39:F39)</f>
        <v>12.282689691483009</v>
      </c>
    </row>
    <row r="40" spans="1:7" ht="15.75">
      <c r="A40" s="8">
        <v>4</v>
      </c>
      <c r="B40" s="36">
        <f t="shared" si="4"/>
        <v>0.022508429406812972</v>
      </c>
      <c r="C40" s="36">
        <f t="shared" si="4"/>
        <v>1.4354968677705287</v>
      </c>
      <c r="D40" s="36">
        <f t="shared" si="4"/>
        <v>6.986301369863014</v>
      </c>
      <c r="E40" s="36">
        <f t="shared" si="4"/>
        <v>0.22062852538275565</v>
      </c>
      <c r="F40" s="36">
        <f t="shared" si="4"/>
        <v>3.6177544990598967</v>
      </c>
      <c r="G40" s="11">
        <f>SUM(B40:F40)</f>
        <v>12.282689691483009</v>
      </c>
    </row>
    <row r="41" spans="1:8" ht="15.75">
      <c r="A41" s="10" t="s">
        <v>1</v>
      </c>
      <c r="B41" s="11">
        <f aca="true" t="shared" si="5" ref="B41:G41">SUM(B37:B40)</f>
        <v>0.12561676778380226</v>
      </c>
      <c r="C41" s="11">
        <f t="shared" si="5"/>
        <v>7.323674337770299</v>
      </c>
      <c r="D41" s="11">
        <f t="shared" si="5"/>
        <v>29.8952133580705</v>
      </c>
      <c r="E41" s="11">
        <f t="shared" si="5"/>
        <v>1.424932478041721</v>
      </c>
      <c r="F41" s="11">
        <f t="shared" si="5"/>
        <v>13.86574945129567</v>
      </c>
      <c r="G41" s="21">
        <f t="shared" si="5"/>
        <v>52.63518639296199</v>
      </c>
      <c r="H41" s="10" t="s">
        <v>7</v>
      </c>
    </row>
    <row r="42" spans="1:8" ht="18">
      <c r="A42" s="10"/>
      <c r="B42" s="27"/>
      <c r="C42" s="27"/>
      <c r="D42" s="27"/>
      <c r="E42" s="27"/>
      <c r="F42" s="27"/>
      <c r="G42" s="28"/>
      <c r="H42" s="10"/>
    </row>
    <row r="43" spans="2:7" ht="12.75">
      <c r="B43" s="29"/>
      <c r="C43" s="29"/>
      <c r="D43" s="29"/>
      <c r="E43" s="27"/>
      <c r="F43" s="26"/>
      <c r="G43" s="29"/>
    </row>
  </sheetData>
  <printOptions gridLines="1" headings="1"/>
  <pageMargins left="0.75" right="0.75" top="1" bottom="1" header="0.5" footer="0.5"/>
  <pageSetup blackAndWhite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2002-07-30T00:27:49Z</dcterms:created>
  <dcterms:modified xsi:type="dcterms:W3CDTF">2002-08-04T17:47:25Z</dcterms:modified>
  <cp:category/>
  <cp:version/>
  <cp:contentType/>
  <cp:contentStatus/>
</cp:coreProperties>
</file>