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<sst xmlns="http://schemas.openxmlformats.org/spreadsheetml/2006/main" count="30" uniqueCount="17">
  <si>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Row Totals</t>
  </si>
  <si>
    <t>Column Totals</t>
  </si>
  <si>
    <t>Observed Frequencies Contingency Table</t>
  </si>
  <si>
    <t>Independent Characteristics Table: p(mk)=p(m) x p(k)</t>
  </si>
  <si>
    <t>Chi-Square Statistics Table: Sum(O-E)^2 / E )</t>
  </si>
  <si>
    <t>(O-E)^2/E)</t>
  </si>
  <si>
    <t>Grand Total</t>
  </si>
  <si>
    <t>chi-square stat</t>
  </si>
  <si>
    <t>Probability, Row</t>
  </si>
  <si>
    <t>Sum(pm)</t>
  </si>
  <si>
    <t>Sum(pk)</t>
  </si>
  <si>
    <t>Expected Frequency Contingency Table (row X column)/Grand Total</t>
  </si>
  <si>
    <t>Prob.Col</t>
  </si>
  <si>
    <t>chi-square =</t>
  </si>
  <si>
    <t>Criterion A</t>
  </si>
  <si>
    <t>Criterion B</t>
  </si>
  <si>
    <t>4x4 Chi-Square Test for Independent Charateristics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</si>
</sst>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11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4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B3" sqref="B3"/>
    </sheetView>
  </sheetViews>
  <sheetFormatPr defaultColWidth="9.140625" defaultRowHeight="12.75"/>
  <cols>
    <col min="1" max="1" width="14.57421875" style="0" customWidth="1"/>
    <col min="2" max="5" width="15.7109375" style="0" customWidth="1"/>
    <col min="6" max="6" width="12.7109375" style="0" customWidth="1"/>
    <col min="7" max="7" width="16.421875" style="0" customWidth="1"/>
  </cols>
  <sheetData>
    <row r="1" spans="1:4" ht="15.75">
      <c r="A1" s="19" t="s">
        <v>16</v>
      </c>
      <c r="B1" s="19"/>
      <c r="C1" s="19"/>
      <c r="D1" s="20"/>
    </row>
    <row r="2" spans="1:2" ht="15.75">
      <c r="A2" s="19" t="s">
        <v>13</v>
      </c>
      <c r="B2" s="8">
        <f>SUM(B41:E41)</f>
        <v>33.42712458953765</v>
      </c>
    </row>
    <row r="3" spans="1:2" ht="15.75">
      <c r="A3" s="33"/>
      <c r="B3" s="34"/>
    </row>
    <row r="4" spans="1:4" ht="15.75">
      <c r="A4" s="19" t="s">
        <v>2</v>
      </c>
      <c r="B4" s="19"/>
      <c r="C4" s="19"/>
      <c r="D4" s="3"/>
    </row>
    <row r="5" spans="3:6" ht="15.75">
      <c r="C5" s="2" t="s">
        <v>14</v>
      </c>
      <c r="E5" s="13"/>
      <c r="F5" s="7" t="s">
        <v>0</v>
      </c>
    </row>
    <row r="6" spans="1:6" ht="16.5" thickBot="1">
      <c r="A6" s="2" t="s">
        <v>15</v>
      </c>
      <c r="B6" s="10">
        <v>1</v>
      </c>
      <c r="C6" s="10">
        <v>2</v>
      </c>
      <c r="D6" s="10">
        <v>3</v>
      </c>
      <c r="E6" s="10">
        <v>4</v>
      </c>
      <c r="F6" s="5"/>
    </row>
    <row r="7" spans="1:6" ht="17.25" thickBot="1" thickTop="1">
      <c r="A7" s="9">
        <v>1</v>
      </c>
      <c r="B7" s="23">
        <v>97</v>
      </c>
      <c r="C7" s="23">
        <v>8</v>
      </c>
      <c r="D7" s="23">
        <v>18</v>
      </c>
      <c r="E7" s="24">
        <v>8</v>
      </c>
      <c r="F7" s="12">
        <f>SUM(B7:E7)</f>
        <v>131</v>
      </c>
    </row>
    <row r="8" spans="1:6" ht="17.25" thickBot="1" thickTop="1">
      <c r="A8" s="9">
        <v>2</v>
      </c>
      <c r="B8" s="23">
        <v>120</v>
      </c>
      <c r="C8" s="23">
        <v>15</v>
      </c>
      <c r="D8" s="23">
        <v>12</v>
      </c>
      <c r="E8" s="24">
        <v>13</v>
      </c>
      <c r="F8" s="12">
        <f>SUM(B8:E8)</f>
        <v>160</v>
      </c>
    </row>
    <row r="9" spans="1:6" ht="17.25" thickBot="1" thickTop="1">
      <c r="A9" s="9">
        <v>3</v>
      </c>
      <c r="B9" s="23">
        <v>82</v>
      </c>
      <c r="C9" s="23">
        <v>4</v>
      </c>
      <c r="D9" s="23">
        <v>0</v>
      </c>
      <c r="E9" s="24">
        <v>12</v>
      </c>
      <c r="F9" s="12">
        <f>SUM(B9:E9)</f>
        <v>98</v>
      </c>
    </row>
    <row r="10" spans="1:6" ht="17.25" thickBot="1" thickTop="1">
      <c r="A10" s="9">
        <v>4</v>
      </c>
      <c r="B10" s="23">
        <v>82</v>
      </c>
      <c r="C10" s="23">
        <v>4</v>
      </c>
      <c r="D10" s="23">
        <v>0</v>
      </c>
      <c r="E10" s="24">
        <v>12</v>
      </c>
      <c r="F10" s="12">
        <f>SUM(B10:E10)</f>
        <v>98</v>
      </c>
    </row>
    <row r="11" spans="1:7" ht="13.5" thickTop="1">
      <c r="A11" s="11" t="s">
        <v>1</v>
      </c>
      <c r="B11" s="12">
        <f>SUM(B7:B10)</f>
        <v>381</v>
      </c>
      <c r="C11" s="12">
        <f>SUM(C7:C10)</f>
        <v>31</v>
      </c>
      <c r="D11" s="12">
        <f>SUM(D7:D10)</f>
        <v>30</v>
      </c>
      <c r="E11" s="12">
        <f>SUM(E7:E10)</f>
        <v>45</v>
      </c>
      <c r="F11" s="21">
        <f>SUM(F7:F10)</f>
        <v>487</v>
      </c>
      <c r="G11" s="11" t="s">
        <v>6</v>
      </c>
    </row>
    <row r="12" spans="2:7" ht="12.75">
      <c r="B12" s="1"/>
      <c r="C12" s="1"/>
      <c r="D12" s="1"/>
      <c r="E12" s="1"/>
      <c r="F12" s="6"/>
      <c r="G12" s="4"/>
    </row>
    <row r="13" spans="2:7" ht="12.75">
      <c r="B13" s="1"/>
      <c r="C13" s="1"/>
      <c r="D13" s="1"/>
      <c r="E13" s="1"/>
      <c r="F13" s="6"/>
      <c r="G13" s="4"/>
    </row>
    <row r="14" spans="1:6" ht="15.75">
      <c r="A14" s="2" t="s">
        <v>11</v>
      </c>
      <c r="B14" s="3"/>
      <c r="C14" s="3"/>
      <c r="D14" s="3"/>
      <c r="E14" s="3"/>
      <c r="F14" s="5"/>
    </row>
    <row r="15" spans="3:6" ht="15.75">
      <c r="C15" s="2" t="s">
        <v>14</v>
      </c>
      <c r="F15" s="7" t="s">
        <v>0</v>
      </c>
    </row>
    <row r="16" spans="1:6" ht="15.75">
      <c r="A16" s="2" t="s">
        <v>15</v>
      </c>
      <c r="B16" s="25">
        <v>1</v>
      </c>
      <c r="C16" s="25">
        <v>2</v>
      </c>
      <c r="D16" s="25">
        <v>3</v>
      </c>
      <c r="E16" s="25">
        <v>4</v>
      </c>
      <c r="F16" s="5"/>
    </row>
    <row r="17" spans="1:6" ht="15.75">
      <c r="A17" s="9">
        <v>1</v>
      </c>
      <c r="B17" s="26">
        <f>SUM(B11*F7)/F11</f>
        <v>102.48665297741273</v>
      </c>
      <c r="C17" s="27">
        <f>SUM(C11*F7)/F11</f>
        <v>8.338809034907598</v>
      </c>
      <c r="D17" s="27">
        <f>SUM(D11*F7)/F11</f>
        <v>8.069815195071868</v>
      </c>
      <c r="E17" s="27">
        <f>SUM(E11*F7)/F11</f>
        <v>12.104722792607802</v>
      </c>
      <c r="F17" s="12">
        <f>SUM(B17:E17)</f>
        <v>131</v>
      </c>
    </row>
    <row r="18" spans="1:6" ht="15.75">
      <c r="A18" s="9">
        <v>2</v>
      </c>
      <c r="B18" s="28">
        <f>SUM(B11*F8)/F11</f>
        <v>125.17453798767967</v>
      </c>
      <c r="C18" s="29">
        <f>SUM(C11*F8)/F11</f>
        <v>10.184804928131417</v>
      </c>
      <c r="D18" s="29">
        <f>SUM(D11*F8)/F11</f>
        <v>9.856262833675565</v>
      </c>
      <c r="E18" s="29">
        <f>SUM(E11*$F8)/$F11</f>
        <v>14.784394250513348</v>
      </c>
      <c r="F18" s="12">
        <f>SUM(B18:E18)</f>
        <v>160</v>
      </c>
    </row>
    <row r="19" spans="1:6" ht="15.75">
      <c r="A19" s="9">
        <v>3</v>
      </c>
      <c r="B19" s="30">
        <f>SUM(B11*$F9)/$F11</f>
        <v>76.6694045174538</v>
      </c>
      <c r="C19" s="31">
        <f>SUM(C11*$F9)/$F11</f>
        <v>6.238193018480493</v>
      </c>
      <c r="D19" s="31">
        <f>SUM(D11*$F9)/$F11</f>
        <v>6.036960985626283</v>
      </c>
      <c r="E19" s="31">
        <f>SUM(E11*$F9)/$F11</f>
        <v>9.055441478439425</v>
      </c>
      <c r="F19" s="12">
        <f>SUM(B19:E19)</f>
        <v>97.99999999999999</v>
      </c>
    </row>
    <row r="20" spans="1:6" ht="15.75">
      <c r="A20" s="9">
        <v>4</v>
      </c>
      <c r="B20" s="30">
        <f>SUM(B11*$F9)/$F11</f>
        <v>76.6694045174538</v>
      </c>
      <c r="C20" s="30">
        <f>SUM(C11*$F9)/$F11</f>
        <v>6.238193018480493</v>
      </c>
      <c r="D20" s="30">
        <f>SUM(D11*$F9)/$F11</f>
        <v>6.036960985626283</v>
      </c>
      <c r="E20" s="30">
        <f>SUM(E11*$F9)/$F11</f>
        <v>9.055441478439425</v>
      </c>
      <c r="F20" s="12">
        <f>SUM(B20:E20)</f>
        <v>97.99999999999999</v>
      </c>
    </row>
    <row r="21" spans="1:7" ht="12.75">
      <c r="A21" s="11" t="s">
        <v>1</v>
      </c>
      <c r="B21" s="12">
        <f>SUM(B17:B20)</f>
        <v>381</v>
      </c>
      <c r="C21" s="12">
        <f>SUM(C17:C20)</f>
        <v>31</v>
      </c>
      <c r="D21" s="12">
        <f>SUM(D17:D20)</f>
        <v>30</v>
      </c>
      <c r="E21" s="12">
        <f>SUM(E17:E20)</f>
        <v>45</v>
      </c>
      <c r="F21" s="21">
        <f>SUM(F17:F20)</f>
        <v>487</v>
      </c>
      <c r="G21" s="11" t="s">
        <v>6</v>
      </c>
    </row>
    <row r="22" ht="12.75">
      <c r="F22" s="5"/>
    </row>
    <row r="23" ht="12.75">
      <c r="F23" s="5"/>
    </row>
    <row r="24" spans="1:6" ht="15.75">
      <c r="A24" s="2" t="s">
        <v>3</v>
      </c>
      <c r="B24" s="2"/>
      <c r="C24" s="2"/>
      <c r="D24" s="2"/>
      <c r="E24" s="3"/>
      <c r="F24" s="5"/>
    </row>
    <row r="25" spans="3:6" ht="15.75">
      <c r="C25" s="2" t="s">
        <v>14</v>
      </c>
      <c r="F25" s="7" t="s">
        <v>0</v>
      </c>
    </row>
    <row r="26" spans="1:7" ht="15.75">
      <c r="A26" s="2" t="s">
        <v>15</v>
      </c>
      <c r="B26" s="25">
        <v>1</v>
      </c>
      <c r="C26" s="25">
        <v>2</v>
      </c>
      <c r="D26" s="25">
        <v>3</v>
      </c>
      <c r="E26" s="25">
        <v>4</v>
      </c>
      <c r="F26" s="5"/>
      <c r="G26" s="18" t="s">
        <v>8</v>
      </c>
    </row>
    <row r="27" spans="1:7" ht="15.75">
      <c r="A27" s="9">
        <v>1</v>
      </c>
      <c r="B27" s="26">
        <f>SUM($F27*B31)/POWER($F11,2)</f>
        <v>0.21044487264355796</v>
      </c>
      <c r="C27" s="27">
        <f>SUM($F27*C31)/POWER($F11,2)</f>
        <v>0.017122811159974532</v>
      </c>
      <c r="D27" s="27">
        <f>SUM($F27*D31)/POWER($F11,2)</f>
        <v>0.01657046241287858</v>
      </c>
      <c r="E27" s="27">
        <f>SUM($F27*E31)/POWER($F11,2)</f>
        <v>0.02485569361931787</v>
      </c>
      <c r="F27" s="12">
        <f>F7</f>
        <v>131</v>
      </c>
      <c r="G27" s="16">
        <f>SUM(B27:E27)</f>
        <v>0.26899383983572894</v>
      </c>
    </row>
    <row r="28" spans="1:7" ht="15.75">
      <c r="A28" s="9">
        <v>2</v>
      </c>
      <c r="B28" s="28">
        <f>SUM($F28*B31)/POWER($F11,2)</f>
        <v>0.2570319055188494</v>
      </c>
      <c r="C28" s="29">
        <f>SUM($F28*C31)/POWER($F11,2)</f>
        <v>0.020913357141953626</v>
      </c>
      <c r="D28" s="29">
        <f>SUM($F28*D31)/POWER($F11,2)</f>
        <v>0.02023873271801964</v>
      </c>
      <c r="E28" s="29">
        <f>SUM($F28*E31)/POWER($F11,2)</f>
        <v>0.03035809907702946</v>
      </c>
      <c r="F28" s="12">
        <f>F8</f>
        <v>160</v>
      </c>
      <c r="G28" s="16">
        <f>SUM(B28:E28)</f>
        <v>0.32854209445585214</v>
      </c>
    </row>
    <row r="29" spans="1:7" ht="15.75">
      <c r="A29" s="9">
        <v>3</v>
      </c>
      <c r="B29" s="30">
        <f>SUM($F29*B31)/POWER($F11,2)</f>
        <v>0.15743204213029527</v>
      </c>
      <c r="C29" s="31">
        <f>SUM($F29*C31)/POWER($F11,2)</f>
        <v>0.012809431249446597</v>
      </c>
      <c r="D29" s="31">
        <f>SUM($F29*D31)/POWER($F11,2)</f>
        <v>0.012396223789787029</v>
      </c>
      <c r="E29" s="31">
        <f>SUM($F29*E31)/POWER($F11,2)</f>
        <v>0.018594335684680545</v>
      </c>
      <c r="F29" s="12">
        <f>F9</f>
        <v>98</v>
      </c>
      <c r="G29" s="16">
        <f>SUM(B29:E29)</f>
        <v>0.20123203285420943</v>
      </c>
    </row>
    <row r="30" spans="1:7" ht="15.75">
      <c r="A30" s="9">
        <v>4</v>
      </c>
      <c r="B30" s="30">
        <f>SUM($F30*B31)/POWER($F11,2)</f>
        <v>0.15743204213029524</v>
      </c>
      <c r="C30" s="30">
        <f>SUM($F30*C31)/POWER($F11,2)</f>
        <v>0.012809431249446595</v>
      </c>
      <c r="D30" s="30">
        <f>SUM($F30*D31)/POWER($F11,2)</f>
        <v>0.012396223789787027</v>
      </c>
      <c r="E30" s="30">
        <f>SUM($F30*E31)/POWER($F11,2)</f>
        <v>0.01859433568468054</v>
      </c>
      <c r="F30" s="12">
        <f>F20</f>
        <v>97.99999999999999</v>
      </c>
      <c r="G30" s="16">
        <f>SUM(B30:E30)</f>
        <v>0.2012320328542094</v>
      </c>
    </row>
    <row r="31" spans="1:8" ht="12.75">
      <c r="A31" s="11" t="s">
        <v>1</v>
      </c>
      <c r="B31" s="12">
        <f>B11</f>
        <v>381</v>
      </c>
      <c r="C31" s="12">
        <f>C11</f>
        <v>31</v>
      </c>
      <c r="D31" s="12">
        <f>D11</f>
        <v>30</v>
      </c>
      <c r="E31" s="12">
        <f>E11</f>
        <v>45</v>
      </c>
      <c r="F31" s="21">
        <f>F11</f>
        <v>487</v>
      </c>
      <c r="G31" s="17">
        <f>SUM(G27:G30)</f>
        <v>1</v>
      </c>
      <c r="H31" s="11" t="s">
        <v>9</v>
      </c>
    </row>
    <row r="32" spans="1:8" ht="12.75">
      <c r="A32" s="18" t="s">
        <v>12</v>
      </c>
      <c r="B32" s="32">
        <f>SUM(B27:B30)</f>
        <v>0.7823408624229979</v>
      </c>
      <c r="C32" s="32">
        <f>SUM(C27:C30)</f>
        <v>0.06365503080082136</v>
      </c>
      <c r="D32" s="32">
        <f>SUM(D27:D30)</f>
        <v>0.061601642710472276</v>
      </c>
      <c r="E32" s="32">
        <f>SUM(E27:E30)</f>
        <v>0.09240246406570841</v>
      </c>
      <c r="F32" s="5"/>
      <c r="G32" s="17">
        <f>SUM(B32:F32)</f>
        <v>1</v>
      </c>
      <c r="H32" s="11" t="s">
        <v>10</v>
      </c>
    </row>
    <row r="33" ht="12.75">
      <c r="F33" s="5"/>
    </row>
    <row r="34" spans="1:6" ht="15.75">
      <c r="A34" s="2" t="s">
        <v>4</v>
      </c>
      <c r="B34" s="2"/>
      <c r="C34" s="2" t="s">
        <v>5</v>
      </c>
      <c r="D34" s="3"/>
      <c r="F34" s="5"/>
    </row>
    <row r="35" spans="3:6" ht="15.75">
      <c r="C35" s="2" t="s">
        <v>14</v>
      </c>
      <c r="F35" s="7" t="s">
        <v>0</v>
      </c>
    </row>
    <row r="36" spans="1:6" ht="15.75">
      <c r="A36" s="2" t="s">
        <v>15</v>
      </c>
      <c r="B36" s="25">
        <v>1</v>
      </c>
      <c r="C36" s="25">
        <v>2</v>
      </c>
      <c r="D36" s="25">
        <v>3</v>
      </c>
      <c r="E36" s="25">
        <v>4</v>
      </c>
      <c r="F36" s="5"/>
    </row>
    <row r="37" spans="1:6" ht="15.75">
      <c r="A37" s="9">
        <v>1</v>
      </c>
      <c r="B37" s="26">
        <f aca="true" t="shared" si="0" ref="B37:E38">POWER(B7-B17,2)/B17</f>
        <v>0.2937295737542189</v>
      </c>
      <c r="C37" s="27">
        <f t="shared" si="0"/>
        <v>0.013765942073320306</v>
      </c>
      <c r="D37" s="27">
        <f t="shared" si="0"/>
        <v>12.219433515682557</v>
      </c>
      <c r="E37" s="27">
        <f t="shared" si="0"/>
        <v>1.3919153286553005</v>
      </c>
      <c r="F37" s="12">
        <f>SUM(B37:E37)</f>
        <v>13.918844360165398</v>
      </c>
    </row>
    <row r="38" spans="1:6" ht="15.75">
      <c r="A38" s="9">
        <v>2</v>
      </c>
      <c r="B38" s="28">
        <f t="shared" si="0"/>
        <v>0.21390806641982885</v>
      </c>
      <c r="C38" s="29">
        <f t="shared" si="0"/>
        <v>2.276538799099159</v>
      </c>
      <c r="D38" s="29">
        <f t="shared" si="0"/>
        <v>0.4662628336755645</v>
      </c>
      <c r="E38" s="29">
        <f t="shared" si="0"/>
        <v>0.2153664727355694</v>
      </c>
      <c r="F38" s="12">
        <f>SUM(B38:E38)</f>
        <v>3.1720761719301214</v>
      </c>
    </row>
    <row r="39" spans="1:6" ht="15.75">
      <c r="A39" s="9">
        <v>3</v>
      </c>
      <c r="B39" s="30">
        <f aca="true" t="shared" si="1" ref="B39:E40">POWER(B9-B19,2)/B19</f>
        <v>0.37062043689244034</v>
      </c>
      <c r="C39" s="31">
        <f t="shared" si="1"/>
        <v>0.8030383114363847</v>
      </c>
      <c r="D39" s="31">
        <f t="shared" si="1"/>
        <v>6.0369609856262825</v>
      </c>
      <c r="E39" s="31">
        <f t="shared" si="1"/>
        <v>0.9574822947659557</v>
      </c>
      <c r="F39" s="12">
        <f>SUM(B39:E39)</f>
        <v>8.168102028721064</v>
      </c>
    </row>
    <row r="40" spans="1:6" ht="15.75">
      <c r="A40" s="9">
        <v>4</v>
      </c>
      <c r="B40" s="30">
        <f t="shared" si="1"/>
        <v>0.37062043689244034</v>
      </c>
      <c r="C40" s="30">
        <f t="shared" si="1"/>
        <v>0.8030383114363847</v>
      </c>
      <c r="D40" s="30">
        <f t="shared" si="1"/>
        <v>6.0369609856262825</v>
      </c>
      <c r="E40" s="30">
        <f t="shared" si="1"/>
        <v>0.9574822947659557</v>
      </c>
      <c r="F40" s="12">
        <f>SUM(B40:E40)</f>
        <v>8.168102028721064</v>
      </c>
    </row>
    <row r="41" spans="1:7" ht="15.75">
      <c r="A41" s="11" t="s">
        <v>1</v>
      </c>
      <c r="B41" s="12">
        <f>SUM(B37:B40)</f>
        <v>1.2488785139589285</v>
      </c>
      <c r="C41" s="12">
        <f>SUM(C37:C40)</f>
        <v>3.8963813640452485</v>
      </c>
      <c r="D41" s="12">
        <f>SUM(D37:D40)</f>
        <v>24.759618320610688</v>
      </c>
      <c r="E41" s="12">
        <f>SUM(E37:E40)</f>
        <v>3.5222463909227812</v>
      </c>
      <c r="F41" s="22">
        <f>SUM(F37:F40)</f>
        <v>33.42712458953765</v>
      </c>
      <c r="G41" s="11" t="s">
        <v>7</v>
      </c>
    </row>
    <row r="42" spans="1:7" ht="18">
      <c r="A42" s="11"/>
      <c r="B42" s="15"/>
      <c r="C42" s="15"/>
      <c r="D42" s="15"/>
      <c r="E42" s="15"/>
      <c r="F42" s="14"/>
      <c r="G42" s="11"/>
    </row>
    <row r="43" ht="12.75">
      <c r="E43" s="11"/>
    </row>
  </sheetData>
  <printOptions gridLines="1" headings="1"/>
  <pageMargins left="0.75" right="0.75" top="1" bottom="1" header="0.5" footer="0.5"/>
  <pageSetup blackAndWhite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2002-07-30T00:27:49Z</dcterms:created>
  <dcterms:modified xsi:type="dcterms:W3CDTF">2002-08-04T18:23:41Z</dcterms:modified>
  <cp:category/>
  <cp:version/>
  <cp:contentType/>
  <cp:contentStatus/>
</cp:coreProperties>
</file>