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<sst xmlns="http://schemas.openxmlformats.org/spreadsheetml/2006/main" count="29" uniqueCount="17">
  <si>
    <t>Observed Frequencies Contingency Table</t>
  </si>
  <si>
    <t>chi-square =</t>
  </si>
  <si>
    <t>Criterion A</t>
  </si>
  <si>
    <t>Row Totals</t>
  </si>
  <si>
    <t>Criterion B</t>
  </si>
  <si>
    <t>Column Totals</t>
  </si>
  <si>
    <t>Grand Total</t>
  </si>
  <si>
    <t>Expected Frequency Contingency Table (row X column)/Grand Total</t>
  </si>
  <si>
    <t>Row Freq. Total</t>
  </si>
  <si>
    <t>Independent Characteristics Table: p(mk)=p(m) x p(k)</t>
  </si>
  <si>
    <t>Probability, Row</t>
  </si>
  <si>
    <t>Sum(pm)</t>
  </si>
  <si>
    <t>Prob.Col</t>
  </si>
  <si>
    <t>Sum(pk)</t>
  </si>
  <si>
    <t>Chi-Square Statistics Table: Sum(O-E)^2 / E )</t>
  </si>
  <si>
    <t>(O-E)^2/E)</t>
  </si>
  <si>
    <t>chi-square stat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</si>
</sst>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b/>
      <sz val="12"/>
      <color indexed="16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b/>
      <sz val="10"/>
      <color indexed="8"/>
      <name val="Arial"/>
      <family val="2"/>
    </font>
    <font>
      <i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12"/>
      <color indexed="16"/>
      <name val="Arial"/>
      <family val="2"/>
    </font>
    <font>
      <b/>
      <sz val="10"/>
      <color indexed="62"/>
      <name val="Arial"/>
      <family val="2"/>
    </font>
    <font>
      <b/>
      <sz val="12"/>
      <color indexed="10"/>
      <name val="Arial"/>
      <family val="2"/>
    </font>
    <font>
      <b/>
      <i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3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5" fillId="3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3" borderId="0" xfId="0" applyFont="1" applyFill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" fillId="4" borderId="0" xfId="0" applyFont="1" applyFill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8" fillId="4" borderId="1" xfId="0" applyFont="1" applyFill="1" applyBorder="1" applyAlignment="1" applyProtection="1">
      <alignment horizontal="center"/>
      <protection/>
    </xf>
    <xf numFmtId="0" fontId="8" fillId="4" borderId="2" xfId="0" applyFont="1" applyFill="1" applyBorder="1" applyAlignment="1" applyProtection="1">
      <alignment horizontal="center"/>
      <protection/>
    </xf>
    <xf numFmtId="0" fontId="8" fillId="4" borderId="3" xfId="0" applyFont="1" applyFill="1" applyBorder="1" applyAlignment="1" applyProtection="1">
      <alignment horizontal="center"/>
      <protection/>
    </xf>
    <xf numFmtId="0" fontId="8" fillId="4" borderId="0" xfId="0" applyFont="1" applyFill="1" applyAlignment="1" applyProtection="1">
      <alignment horizontal="center"/>
      <protection/>
    </xf>
    <xf numFmtId="0" fontId="8" fillId="4" borderId="4" xfId="0" applyFont="1" applyFill="1" applyBorder="1" applyAlignment="1" applyProtection="1">
      <alignment horizontal="center"/>
      <protection/>
    </xf>
    <xf numFmtId="0" fontId="8" fillId="4" borderId="5" xfId="0" applyFont="1" applyFill="1" applyBorder="1" applyAlignment="1" applyProtection="1">
      <alignment horizontal="center"/>
      <protection/>
    </xf>
    <xf numFmtId="0" fontId="8" fillId="2" borderId="1" xfId="0" applyFont="1" applyFill="1" applyBorder="1" applyAlignment="1" applyProtection="1">
      <alignment horizontal="center"/>
      <protection/>
    </xf>
    <xf numFmtId="0" fontId="8" fillId="2" borderId="2" xfId="0" applyFont="1" applyFill="1" applyBorder="1" applyAlignment="1" applyProtection="1">
      <alignment horizontal="center"/>
      <protection/>
    </xf>
    <xf numFmtId="0" fontId="8" fillId="2" borderId="3" xfId="0" applyFont="1" applyFill="1" applyBorder="1" applyAlignment="1" applyProtection="1">
      <alignment horizontal="center"/>
      <protection/>
    </xf>
    <xf numFmtId="0" fontId="8" fillId="2" borderId="0" xfId="0" applyFont="1" applyFill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center"/>
      <protection/>
    </xf>
    <xf numFmtId="0" fontId="6" fillId="5" borderId="6" xfId="0" applyFont="1" applyFill="1" applyBorder="1" applyAlignment="1" applyProtection="1">
      <alignment horizontal="center"/>
      <protection/>
    </xf>
    <xf numFmtId="0" fontId="6" fillId="5" borderId="7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I28" sqref="I28"/>
    </sheetView>
  </sheetViews>
  <sheetFormatPr defaultColWidth="9.140625" defaultRowHeight="12.75"/>
  <cols>
    <col min="1" max="1" width="14.00390625" style="1" customWidth="1"/>
    <col min="2" max="7" width="15.7109375" style="0" customWidth="1"/>
    <col min="8" max="8" width="12.7109375" style="0" customWidth="1"/>
    <col min="9" max="9" width="11.57421875" style="0" customWidth="1"/>
    <col min="10" max="10" width="9.140625" style="0" customWidth="1"/>
  </cols>
  <sheetData>
    <row r="1" spans="1:10" s="1" customFormat="1" ht="15.75">
      <c r="A1" s="18" t="s">
        <v>0</v>
      </c>
      <c r="B1" s="18"/>
      <c r="C1" s="18"/>
      <c r="D1" s="18"/>
      <c r="G1" s="5"/>
      <c r="H1" s="5"/>
      <c r="I1" s="5"/>
      <c r="J1" s="5"/>
    </row>
    <row r="2" spans="1:10" s="1" customFormat="1" ht="15.75">
      <c r="A2" s="18" t="s">
        <v>1</v>
      </c>
      <c r="B2" s="4">
        <f>SUM(B36:G36)</f>
        <v>37.50971471301038</v>
      </c>
      <c r="C2" s="2"/>
      <c r="D2" s="2"/>
      <c r="E2" s="2"/>
      <c r="G2" s="5"/>
      <c r="H2" s="5"/>
      <c r="I2" s="5"/>
      <c r="J2" s="5"/>
    </row>
    <row r="3" spans="1:10" s="1" customFormat="1" ht="15.75">
      <c r="A3" s="4"/>
      <c r="B3" s="5"/>
      <c r="C3" s="5"/>
      <c r="D3" s="5"/>
      <c r="E3" s="2" t="s">
        <v>2</v>
      </c>
      <c r="F3" s="5"/>
      <c r="G3" s="5"/>
      <c r="H3" s="7" t="s">
        <v>3</v>
      </c>
      <c r="I3" s="5"/>
      <c r="J3" s="5"/>
    </row>
    <row r="4" spans="1:10" s="1" customFormat="1" ht="16.5" thickBot="1">
      <c r="A4" s="2" t="s">
        <v>4</v>
      </c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0"/>
      <c r="I4" s="5"/>
      <c r="J4" s="5"/>
    </row>
    <row r="5" spans="1:10" s="1" customFormat="1" ht="14.25" thickBot="1" thickTop="1">
      <c r="A5" s="9">
        <v>1</v>
      </c>
      <c r="B5" s="33">
        <v>97</v>
      </c>
      <c r="C5" s="33">
        <v>8</v>
      </c>
      <c r="D5" s="33">
        <v>18</v>
      </c>
      <c r="E5" s="33">
        <v>8</v>
      </c>
      <c r="F5" s="33">
        <v>23</v>
      </c>
      <c r="G5" s="34">
        <v>21</v>
      </c>
      <c r="H5" s="11">
        <f>SUM(B5:G5)</f>
        <v>175</v>
      </c>
      <c r="I5" s="5"/>
      <c r="J5" s="5"/>
    </row>
    <row r="6" spans="1:10" s="1" customFormat="1" ht="14.25" thickBot="1" thickTop="1">
      <c r="A6" s="9">
        <v>2</v>
      </c>
      <c r="B6" s="33">
        <v>120</v>
      </c>
      <c r="C6" s="33">
        <v>15</v>
      </c>
      <c r="D6" s="33">
        <v>12</v>
      </c>
      <c r="E6" s="33">
        <v>13</v>
      </c>
      <c r="F6" s="33">
        <v>21</v>
      </c>
      <c r="G6" s="34">
        <v>17</v>
      </c>
      <c r="H6" s="16">
        <f>SUM(B6:G6)</f>
        <v>198</v>
      </c>
      <c r="I6" s="5"/>
      <c r="J6" s="5"/>
    </row>
    <row r="7" spans="1:10" s="1" customFormat="1" ht="14.25" thickBot="1" thickTop="1">
      <c r="A7" s="9">
        <v>3</v>
      </c>
      <c r="B7" s="33">
        <v>82</v>
      </c>
      <c r="C7" s="33">
        <v>4</v>
      </c>
      <c r="D7" s="33">
        <v>0</v>
      </c>
      <c r="E7" s="33">
        <v>12</v>
      </c>
      <c r="F7" s="33">
        <v>38</v>
      </c>
      <c r="G7" s="34">
        <v>25</v>
      </c>
      <c r="H7" s="16">
        <f>SUM(B7:G7)</f>
        <v>161</v>
      </c>
      <c r="I7" s="5"/>
      <c r="J7" s="5"/>
    </row>
    <row r="8" spans="1:10" s="1" customFormat="1" ht="13.5" thickTop="1">
      <c r="A8" s="6" t="s">
        <v>5</v>
      </c>
      <c r="B8" s="16">
        <f aca="true" t="shared" si="0" ref="B8:H8">SUM(B5:B7)</f>
        <v>299</v>
      </c>
      <c r="C8" s="16">
        <f t="shared" si="0"/>
        <v>27</v>
      </c>
      <c r="D8" s="16">
        <f t="shared" si="0"/>
        <v>30</v>
      </c>
      <c r="E8" s="16">
        <f t="shared" si="0"/>
        <v>33</v>
      </c>
      <c r="F8" s="16">
        <f t="shared" si="0"/>
        <v>82</v>
      </c>
      <c r="G8" s="16">
        <f t="shared" si="0"/>
        <v>63</v>
      </c>
      <c r="H8" s="7">
        <f t="shared" si="0"/>
        <v>534</v>
      </c>
      <c r="I8" s="6" t="s">
        <v>6</v>
      </c>
      <c r="J8" s="5"/>
    </row>
    <row r="9" spans="1:10" s="1" customFormat="1" ht="12.75">
      <c r="A9" s="5"/>
      <c r="B9" s="8"/>
      <c r="C9" s="8"/>
      <c r="D9" s="8"/>
      <c r="E9" s="8"/>
      <c r="F9" s="8"/>
      <c r="G9" s="8"/>
      <c r="H9" s="12"/>
      <c r="I9" s="13"/>
      <c r="J9" s="5"/>
    </row>
    <row r="10" spans="1:10" s="1" customFormat="1" ht="12.75">
      <c r="A10" s="5"/>
      <c r="B10" s="8"/>
      <c r="C10" s="8"/>
      <c r="D10" s="8"/>
      <c r="E10" s="8"/>
      <c r="F10" s="8"/>
      <c r="G10" s="8"/>
      <c r="H10" s="12"/>
      <c r="I10" s="13"/>
      <c r="J10" s="5"/>
    </row>
    <row r="11" spans="1:10" s="1" customFormat="1" ht="15.75">
      <c r="A11" s="18" t="s">
        <v>7</v>
      </c>
      <c r="B11" s="18"/>
      <c r="C11" s="18"/>
      <c r="D11" s="18"/>
      <c r="E11" s="18"/>
      <c r="F11" s="5"/>
      <c r="G11" s="5"/>
      <c r="H11" s="10"/>
      <c r="I11" s="5"/>
      <c r="J11" s="5"/>
    </row>
    <row r="12" spans="1:10" s="1" customFormat="1" ht="15.75">
      <c r="A12" s="5"/>
      <c r="B12" s="5"/>
      <c r="C12" s="5"/>
      <c r="D12" s="5"/>
      <c r="E12" s="2" t="s">
        <v>2</v>
      </c>
      <c r="F12" s="5"/>
      <c r="G12" s="5"/>
      <c r="H12" s="7" t="s">
        <v>8</v>
      </c>
      <c r="I12" s="5"/>
      <c r="J12" s="5"/>
    </row>
    <row r="13" spans="1:10" s="1" customFormat="1" ht="15.75">
      <c r="A13" s="2" t="s">
        <v>4</v>
      </c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0"/>
      <c r="I13" s="5"/>
      <c r="J13" s="5"/>
    </row>
    <row r="14" spans="1:10" s="1" customFormat="1" ht="12.75">
      <c r="A14" s="9">
        <v>1</v>
      </c>
      <c r="B14" s="21">
        <f>SUM(B8*H5)/H8</f>
        <v>97.98689138576779</v>
      </c>
      <c r="C14" s="22">
        <f>SUM(C8*H5)/H8</f>
        <v>8.848314606741573</v>
      </c>
      <c r="D14" s="22">
        <f>SUM(D8*H5)/H8</f>
        <v>9.831460674157304</v>
      </c>
      <c r="E14" s="22">
        <f>SUM(E8*H5)/H8</f>
        <v>10.814606741573034</v>
      </c>
      <c r="F14" s="22">
        <f>SUM(F8*H5)/H8</f>
        <v>26.872659176029963</v>
      </c>
      <c r="G14" s="22">
        <f>SUM(G8*H5)/H8</f>
        <v>20.646067415730336</v>
      </c>
      <c r="H14" s="16">
        <f>SUM(B14:G14)</f>
        <v>174.99999999999997</v>
      </c>
      <c r="I14" s="5"/>
      <c r="J14" s="5"/>
    </row>
    <row r="15" spans="1:10" s="1" customFormat="1" ht="12.75">
      <c r="A15" s="9">
        <v>2</v>
      </c>
      <c r="B15" s="23">
        <f>SUM(B8*H6)/H8</f>
        <v>110.86516853932584</v>
      </c>
      <c r="C15" s="24">
        <f>SUM(C8*H6)/H8</f>
        <v>10.01123595505618</v>
      </c>
      <c r="D15" s="24">
        <f>SUM(D8*H6)/H8</f>
        <v>11.123595505617978</v>
      </c>
      <c r="E15" s="24">
        <f>SUM(E8*$H6)/$H8</f>
        <v>12.235955056179776</v>
      </c>
      <c r="F15" s="24">
        <f>SUM(F8*$H6)/$H8</f>
        <v>30.40449438202247</v>
      </c>
      <c r="G15" s="24">
        <f>SUM(G8*$H6)/$H8</f>
        <v>23.359550561797754</v>
      </c>
      <c r="H15" s="16">
        <f>SUM(B15:G15)</f>
        <v>198</v>
      </c>
      <c r="I15" s="5"/>
      <c r="J15" s="5"/>
    </row>
    <row r="16" spans="1:10" s="1" customFormat="1" ht="12.75">
      <c r="A16" s="9">
        <v>3</v>
      </c>
      <c r="B16" s="25">
        <f aca="true" t="shared" si="1" ref="B16:G16">SUM(B8*$H7)/$H8</f>
        <v>90.14794007490637</v>
      </c>
      <c r="C16" s="26">
        <f t="shared" si="1"/>
        <v>8.140449438202246</v>
      </c>
      <c r="D16" s="26">
        <f t="shared" si="1"/>
        <v>9.044943820224718</v>
      </c>
      <c r="E16" s="26">
        <f t="shared" si="1"/>
        <v>9.94943820224719</v>
      </c>
      <c r="F16" s="26">
        <f t="shared" si="1"/>
        <v>24.722846441947567</v>
      </c>
      <c r="G16" s="26">
        <f t="shared" si="1"/>
        <v>18.99438202247191</v>
      </c>
      <c r="H16" s="16">
        <f>SUM(B16:G16)</f>
        <v>161.00000000000003</v>
      </c>
      <c r="I16" s="5"/>
      <c r="J16" s="5"/>
    </row>
    <row r="17" spans="1:10" s="1" customFormat="1" ht="12.75">
      <c r="A17" s="6" t="s">
        <v>5</v>
      </c>
      <c r="B17" s="16">
        <f aca="true" t="shared" si="2" ref="B17:H17">SUM(B14:B16)</f>
        <v>299</v>
      </c>
      <c r="C17" s="16">
        <f t="shared" si="2"/>
        <v>27</v>
      </c>
      <c r="D17" s="16">
        <f t="shared" si="2"/>
        <v>30</v>
      </c>
      <c r="E17" s="16">
        <f t="shared" si="2"/>
        <v>33</v>
      </c>
      <c r="F17" s="16">
        <f t="shared" si="2"/>
        <v>82</v>
      </c>
      <c r="G17" s="16">
        <f t="shared" si="2"/>
        <v>63</v>
      </c>
      <c r="H17" s="7">
        <f t="shared" si="2"/>
        <v>534</v>
      </c>
      <c r="I17" s="6" t="s">
        <v>6</v>
      </c>
      <c r="J17" s="5"/>
    </row>
    <row r="18" spans="1:10" s="1" customFormat="1" ht="12.75">
      <c r="A18" s="5"/>
      <c r="B18" s="5"/>
      <c r="C18" s="5"/>
      <c r="D18" s="5"/>
      <c r="E18" s="5"/>
      <c r="F18" s="5"/>
      <c r="G18" s="5"/>
      <c r="H18" s="10"/>
      <c r="I18" s="5"/>
      <c r="J18" s="5"/>
    </row>
    <row r="19" spans="1:10" s="1" customFormat="1" ht="12.75">
      <c r="A19" s="5"/>
      <c r="B19" s="5"/>
      <c r="C19" s="5"/>
      <c r="D19" s="5"/>
      <c r="E19" s="5"/>
      <c r="F19" s="5"/>
      <c r="G19" s="5"/>
      <c r="H19" s="10"/>
      <c r="I19" s="5"/>
      <c r="J19" s="5"/>
    </row>
    <row r="20" spans="1:10" s="1" customFormat="1" ht="15.75">
      <c r="A20" s="18" t="s">
        <v>9</v>
      </c>
      <c r="B20" s="18"/>
      <c r="C20" s="18"/>
      <c r="D20" s="18"/>
      <c r="E20" s="14"/>
      <c r="F20" s="14"/>
      <c r="G20" s="5"/>
      <c r="H20" s="10"/>
      <c r="I20" s="5"/>
      <c r="J20" s="5"/>
    </row>
    <row r="21" spans="1:10" s="1" customFormat="1" ht="12.75">
      <c r="A21" s="5"/>
      <c r="B21" s="5"/>
      <c r="C21" s="5"/>
      <c r="D21" s="5"/>
      <c r="E21" s="5"/>
      <c r="F21" s="5"/>
      <c r="G21" s="5"/>
      <c r="H21" s="10"/>
      <c r="I21" s="5"/>
      <c r="J21" s="5"/>
    </row>
    <row r="22" spans="1:10" s="1" customFormat="1" ht="15.75">
      <c r="A22" s="5"/>
      <c r="B22" s="5"/>
      <c r="C22" s="5"/>
      <c r="D22" s="5"/>
      <c r="E22" s="2" t="s">
        <v>2</v>
      </c>
      <c r="F22" s="5"/>
      <c r="G22" s="5"/>
      <c r="H22" s="7" t="s">
        <v>3</v>
      </c>
      <c r="I22" s="15" t="s">
        <v>10</v>
      </c>
      <c r="J22" s="5"/>
    </row>
    <row r="23" spans="1:10" s="1" customFormat="1" ht="15.75">
      <c r="A23" s="2" t="s">
        <v>4</v>
      </c>
      <c r="B23" s="11">
        <v>1</v>
      </c>
      <c r="C23" s="11">
        <v>2</v>
      </c>
      <c r="D23" s="11">
        <v>3</v>
      </c>
      <c r="E23" s="11">
        <v>4</v>
      </c>
      <c r="F23" s="11">
        <v>5</v>
      </c>
      <c r="G23" s="11">
        <v>6</v>
      </c>
      <c r="H23" s="10"/>
      <c r="I23" s="5"/>
      <c r="J23" s="5"/>
    </row>
    <row r="24" spans="1:10" s="1" customFormat="1" ht="12.75">
      <c r="A24" s="9">
        <v>1</v>
      </c>
      <c r="B24" s="27">
        <f aca="true" t="shared" si="3" ref="B24:G24">SUM($H24*B27)/POWER($H8,2)</f>
        <v>0.18349605128420934</v>
      </c>
      <c r="C24" s="28">
        <f t="shared" si="3"/>
        <v>0.016569877540714557</v>
      </c>
      <c r="D24" s="28">
        <f t="shared" si="3"/>
        <v>0.018410975045238396</v>
      </c>
      <c r="E24" s="28">
        <f t="shared" si="3"/>
        <v>0.020252072549762235</v>
      </c>
      <c r="F24" s="28">
        <f t="shared" si="3"/>
        <v>0.05032333179031828</v>
      </c>
      <c r="G24" s="28">
        <f t="shared" si="3"/>
        <v>0.03866304759500063</v>
      </c>
      <c r="H24" s="16">
        <f>H5</f>
        <v>175</v>
      </c>
      <c r="I24" s="19">
        <f>SUM(B24:G24)</f>
        <v>0.32771535580524347</v>
      </c>
      <c r="J24" s="5"/>
    </row>
    <row r="25" spans="1:10" s="1" customFormat="1" ht="12.75">
      <c r="A25" s="9">
        <v>2</v>
      </c>
      <c r="B25" s="29">
        <f aca="true" t="shared" si="4" ref="B25:G25">SUM($H25*B27)/POWER($H8,2)</f>
        <v>0.20761267516727686</v>
      </c>
      <c r="C25" s="30">
        <f t="shared" si="4"/>
        <v>0.01874763287463704</v>
      </c>
      <c r="D25" s="30">
        <f t="shared" si="4"/>
        <v>0.020830703194041157</v>
      </c>
      <c r="E25" s="30">
        <f t="shared" si="4"/>
        <v>0.02291377351344527</v>
      </c>
      <c r="F25" s="30">
        <f t="shared" si="4"/>
        <v>0.056937255397045826</v>
      </c>
      <c r="G25" s="30">
        <f t="shared" si="4"/>
        <v>0.04374447670748643</v>
      </c>
      <c r="H25" s="16">
        <f>H6</f>
        <v>198</v>
      </c>
      <c r="I25" s="19">
        <f>SUM(B25:G25)</f>
        <v>0.37078651685393255</v>
      </c>
      <c r="J25" s="5"/>
    </row>
    <row r="26" spans="1:10" s="1" customFormat="1" ht="12.75">
      <c r="A26" s="9">
        <v>3</v>
      </c>
      <c r="B26" s="31">
        <f aca="true" t="shared" si="5" ref="B26:G26">SUM($H26*B27)/POWER($H8,2)</f>
        <v>0.1688163671814726</v>
      </c>
      <c r="C26" s="32">
        <f t="shared" si="5"/>
        <v>0.015244287337457392</v>
      </c>
      <c r="D26" s="32">
        <f t="shared" si="5"/>
        <v>0.016938097041619325</v>
      </c>
      <c r="E26" s="32">
        <f t="shared" si="5"/>
        <v>0.018631906745781256</v>
      </c>
      <c r="F26" s="32">
        <f t="shared" si="5"/>
        <v>0.04629746524709282</v>
      </c>
      <c r="G26" s="32">
        <f t="shared" si="5"/>
        <v>0.03557000378740058</v>
      </c>
      <c r="H26" s="16">
        <f>H7</f>
        <v>161</v>
      </c>
      <c r="I26" s="19">
        <f>SUM(B26:G26)</f>
        <v>0.30149812734082393</v>
      </c>
      <c r="J26" s="5"/>
    </row>
    <row r="27" spans="1:10" s="1" customFormat="1" ht="12.75">
      <c r="A27" s="6" t="s">
        <v>5</v>
      </c>
      <c r="B27" s="16">
        <f aca="true" t="shared" si="6" ref="B27:G27">B8</f>
        <v>299</v>
      </c>
      <c r="C27" s="16">
        <f t="shared" si="6"/>
        <v>27</v>
      </c>
      <c r="D27" s="16">
        <f t="shared" si="6"/>
        <v>30</v>
      </c>
      <c r="E27" s="16">
        <f t="shared" si="6"/>
        <v>33</v>
      </c>
      <c r="F27" s="16">
        <f t="shared" si="6"/>
        <v>82</v>
      </c>
      <c r="G27" s="16">
        <f t="shared" si="6"/>
        <v>63</v>
      </c>
      <c r="H27" s="7">
        <f>H8</f>
        <v>534</v>
      </c>
      <c r="I27" s="20">
        <f>SUM(I24:I26)</f>
        <v>1</v>
      </c>
      <c r="J27" s="6" t="s">
        <v>11</v>
      </c>
    </row>
    <row r="28" spans="1:10" s="1" customFormat="1" ht="12.75">
      <c r="A28" s="3" t="s">
        <v>12</v>
      </c>
      <c r="B28" s="19">
        <f aca="true" t="shared" si="7" ref="B28:G28">SUM(B24:B26)</f>
        <v>0.5599250936329588</v>
      </c>
      <c r="C28" s="19">
        <f t="shared" si="7"/>
        <v>0.05056179775280899</v>
      </c>
      <c r="D28" s="19">
        <f t="shared" si="7"/>
        <v>0.05617977528089888</v>
      </c>
      <c r="E28" s="19">
        <f t="shared" si="7"/>
        <v>0.06179775280898876</v>
      </c>
      <c r="F28" s="19">
        <f t="shared" si="7"/>
        <v>0.15355805243445694</v>
      </c>
      <c r="G28" s="19">
        <f t="shared" si="7"/>
        <v>0.11797752808988764</v>
      </c>
      <c r="H28" s="10"/>
      <c r="I28" s="20">
        <f>SUM(B28:H28)</f>
        <v>1.0000000000000002</v>
      </c>
      <c r="J28" s="6" t="s">
        <v>13</v>
      </c>
    </row>
    <row r="29" spans="1:10" s="1" customFormat="1" ht="12.75">
      <c r="A29" s="5"/>
      <c r="B29" s="5"/>
      <c r="C29" s="5"/>
      <c r="D29" s="5"/>
      <c r="E29" s="5"/>
      <c r="F29" s="5"/>
      <c r="G29" s="5"/>
      <c r="H29" s="10"/>
      <c r="I29" s="5"/>
      <c r="J29" s="5"/>
    </row>
    <row r="30" spans="1:10" s="1" customFormat="1" ht="15.75">
      <c r="A30" s="18" t="s">
        <v>14</v>
      </c>
      <c r="B30" s="18"/>
      <c r="C30" s="18" t="s">
        <v>15</v>
      </c>
      <c r="D30" s="14"/>
      <c r="E30" s="5"/>
      <c r="F30" s="5"/>
      <c r="G30" s="5"/>
      <c r="H30" s="10"/>
      <c r="I30" s="5"/>
      <c r="J30" s="5"/>
    </row>
    <row r="31" spans="1:10" s="1" customFormat="1" ht="15.75">
      <c r="A31" s="5"/>
      <c r="B31" s="5"/>
      <c r="C31" s="5"/>
      <c r="D31" s="5"/>
      <c r="E31" s="2" t="s">
        <v>2</v>
      </c>
      <c r="F31" s="5"/>
      <c r="G31" s="5"/>
      <c r="H31" s="7" t="s">
        <v>3</v>
      </c>
      <c r="I31" s="5"/>
      <c r="J31" s="5"/>
    </row>
    <row r="32" spans="1:10" s="1" customFormat="1" ht="15.75">
      <c r="A32" s="2" t="s">
        <v>4</v>
      </c>
      <c r="B32" s="11">
        <v>1</v>
      </c>
      <c r="C32" s="11">
        <v>2</v>
      </c>
      <c r="D32" s="11">
        <v>3</v>
      </c>
      <c r="E32" s="11">
        <v>4</v>
      </c>
      <c r="F32" s="11">
        <v>5</v>
      </c>
      <c r="G32" s="11">
        <v>6</v>
      </c>
      <c r="H32" s="10"/>
      <c r="I32" s="5"/>
      <c r="J32" s="5"/>
    </row>
    <row r="33" spans="1:10" s="1" customFormat="1" ht="12.75">
      <c r="A33" s="9">
        <v>1</v>
      </c>
      <c r="B33" s="27">
        <f aca="true" t="shared" si="8" ref="B33:G35">POWER(B5-B14,2)/B14</f>
        <v>0.00993964185952463</v>
      </c>
      <c r="C33" s="28">
        <f t="shared" si="8"/>
        <v>0.081330479757446</v>
      </c>
      <c r="D33" s="28">
        <f t="shared" si="8"/>
        <v>6.786889245585873</v>
      </c>
      <c r="E33" s="28">
        <f t="shared" si="8"/>
        <v>0.7325288194951116</v>
      </c>
      <c r="F33" s="28">
        <f t="shared" si="8"/>
        <v>0.558094716099649</v>
      </c>
      <c r="G33" s="28">
        <f t="shared" si="8"/>
        <v>0.00606741573033712</v>
      </c>
      <c r="H33" s="16">
        <f>SUM(B33:G33)</f>
        <v>8.174850318527941</v>
      </c>
      <c r="I33" s="5"/>
      <c r="J33" s="5"/>
    </row>
    <row r="34" spans="1:10" s="1" customFormat="1" ht="12.75">
      <c r="A34" s="9">
        <v>2</v>
      </c>
      <c r="B34" s="29">
        <f t="shared" si="8"/>
        <v>0.7526723398731227</v>
      </c>
      <c r="C34" s="30">
        <f t="shared" si="8"/>
        <v>2.4859834298036554</v>
      </c>
      <c r="D34" s="30">
        <f t="shared" si="8"/>
        <v>0.06905005107252296</v>
      </c>
      <c r="E34" s="30">
        <f t="shared" si="8"/>
        <v>0.04770895884276875</v>
      </c>
      <c r="F34" s="30">
        <f t="shared" si="8"/>
        <v>2.9089289718229145</v>
      </c>
      <c r="G34" s="30">
        <f t="shared" si="8"/>
        <v>1.731363933611125</v>
      </c>
      <c r="H34" s="16">
        <f>SUM(B34:G34)</f>
        <v>7.995707685026109</v>
      </c>
      <c r="I34" s="5"/>
      <c r="J34" s="5"/>
    </row>
    <row r="35" spans="1:10" s="1" customFormat="1" ht="12.75">
      <c r="A35" s="9">
        <v>3</v>
      </c>
      <c r="B35" s="31">
        <f t="shared" si="8"/>
        <v>0.736444198382136</v>
      </c>
      <c r="C35" s="32">
        <f t="shared" si="8"/>
        <v>2.10594288195656</v>
      </c>
      <c r="D35" s="32">
        <f t="shared" si="8"/>
        <v>9.044943820224718</v>
      </c>
      <c r="E35" s="32">
        <f t="shared" si="8"/>
        <v>0.4226171971653167</v>
      </c>
      <c r="F35" s="32">
        <f t="shared" si="8"/>
        <v>7.130360454975892</v>
      </c>
      <c r="G35" s="32">
        <f t="shared" si="8"/>
        <v>1.8988481567517088</v>
      </c>
      <c r="H35" s="16">
        <f>SUM(B35:G35)</f>
        <v>21.33915670945633</v>
      </c>
      <c r="I35" s="5"/>
      <c r="J35" s="5"/>
    </row>
    <row r="36" spans="1:10" s="1" customFormat="1" ht="15.75">
      <c r="A36" s="6" t="s">
        <v>5</v>
      </c>
      <c r="B36" s="11">
        <f aca="true" t="shared" si="9" ref="B36:H36">SUM(B33:B35)</f>
        <v>1.4990561801147835</v>
      </c>
      <c r="C36" s="11">
        <f t="shared" si="9"/>
        <v>4.6732567915176615</v>
      </c>
      <c r="D36" s="11">
        <f t="shared" si="9"/>
        <v>15.900883116883115</v>
      </c>
      <c r="E36" s="11">
        <f t="shared" si="9"/>
        <v>1.202854975503197</v>
      </c>
      <c r="F36" s="11">
        <f t="shared" si="9"/>
        <v>10.597384142898456</v>
      </c>
      <c r="G36" s="11">
        <f t="shared" si="9"/>
        <v>3.636279506093171</v>
      </c>
      <c r="H36" s="17">
        <f t="shared" si="9"/>
        <v>37.50971471301038</v>
      </c>
      <c r="I36" s="6" t="s">
        <v>16</v>
      </c>
      <c r="J36" s="5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Courtney Pindling</cp:lastModifiedBy>
  <dcterms:created xsi:type="dcterms:W3CDTF">2002-07-30T15:36:19Z</dcterms:created>
  <dcterms:modified xsi:type="dcterms:W3CDTF">2002-08-04T18:24:38Z</dcterms:modified>
  <cp:category/>
  <cp:version/>
  <cp:contentType/>
  <cp:contentStatus/>
</cp:coreProperties>
</file>